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'Роз.1'!$A$1:$P$17</definedName>
    <definedName name="_xlnm.Print_Area" localSheetId="1">'Роз.2'!$A$1:$Q$26</definedName>
    <definedName name="_xlnm.Print_Area" localSheetId="2">'Роз.3'!$A$1:$L$40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<sst xmlns="http://schemas.openxmlformats.org/spreadsheetml/2006/main" count="129" uniqueCount="108">
  <si>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</si>
  <si>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</si>
  <si>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</si>
  <si>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</si>
  <si>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</si>
  <si>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</si>
  <si>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</si>
  <si>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</si>
  <si>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</si>
  <si>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</si>
  <si>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</si>
  <si>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</si>
  <si>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</si>
  <si>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</si>
  <si>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</si>
  <si>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</si>
  <si>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</si>
  <si>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</si>
  <si>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</si>
  <si>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</si>
  <si>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</si>
  <si>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</si>
  <si>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</si>
  <si>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</si>
  <si>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</si>
  <si>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</si>
  <si>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</si>
  <si>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</si>
  <si>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</si>
  <si>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</si>
  <si>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</si>
  <si>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</si>
  <si>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</si>
  <si>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</si>
  <si>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</si>
  <si>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</si>
  <si>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</si>
  <si>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</si>
  <si>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</si>
  <si>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</si>
  <si>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</si>
  <si>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</si>
  <si>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</si>
  <si>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</si>
  <si>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</si>
  <si>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</si>
  <si>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</si>
  <si>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</si>
  <si>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</si>
  <si>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</si>
  <si>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</si>
  <si>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</si>
  <si>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</si>
  <si>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</si>
  <si>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</si>
  <si>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</si>
  <si>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</si>
  <si>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12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</si>
  <si>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</si>
  <si>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</si>
  <si>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</si>
  <si>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</si>
  <si>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</si>
  <si>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</si>
  <si>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</si>
  <si>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</si>
  <si>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</si>
  <si>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</si>
  <si>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</si>
  <si>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</si>
  <si>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Подольська М.Ю.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</si>
  <si>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</si>
  <si>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</si>
  <si>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</si>
  <si>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</si>
  <si>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</si>
  <si>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</si>
  <si>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</si>
  <si>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</si>
  <si>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</si>
  <si>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</si>
  <si>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</si>
  <si>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</si>
  <si>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</si>
  <si>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</si>
  <si>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</si>
  <si>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</si>
  <si>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</si>
  <si>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</si>
  <si>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</si>
  <si>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</si>
  <si>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</si>
  <si>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</si>
  <si>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</si>
  <si>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</si>
  <si>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</si>
  <si>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</si>
  <si>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</si>
  <si>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</si>
  <si>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</si>
  <si>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</si>
  <si>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</si>
  <si>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</si>
  <si>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ТУ ДСА України в Івано-Франкiвській областi</t>
  </si>
  <si>
    <t>вул. грюнвальдська,11 м.Івано-франківськ,76000</t>
  </si>
  <si>
    <t>statist1@if.court.gov.ua</t>
  </si>
  <si>
    <t>53-91-34</t>
  </si>
  <si>
    <t>77-79-72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</si>
</sst>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24" fillId="0" borderId="0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1@if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view="pageBreakPreview" zoomScale="6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10747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24201</v>
      </c>
      <c r="B16" s="11">
        <v>393544163</v>
      </c>
      <c r="C16" s="11">
        <v>255</v>
      </c>
      <c r="D16" s="11">
        <v>12304251</v>
      </c>
      <c r="E16" s="28">
        <v>76</v>
      </c>
      <c r="F16" s="11">
        <v>5270</v>
      </c>
      <c r="G16" s="28">
        <v>2705632</v>
      </c>
      <c r="H16" s="11">
        <v>727</v>
      </c>
      <c r="I16" s="11">
        <v>6571210</v>
      </c>
      <c r="J16" s="11">
        <v>1937</v>
      </c>
      <c r="K16" s="11">
        <v>497</v>
      </c>
      <c r="L16" s="11">
        <v>563353</v>
      </c>
      <c r="M16" s="11">
        <v>13211</v>
      </c>
      <c r="N16" s="11">
        <v>3497507</v>
      </c>
      <c r="O16" s="11">
        <v>538</v>
      </c>
      <c r="P16" s="11">
        <v>728889</v>
      </c>
      <c r="Q16" s="44"/>
    </row>
    <row r="17" spans="1:16" ht="39.75" customHeight="1">
      <c r="A17" s="12">
        <v>78</v>
      </c>
      <c r="B17" s="12"/>
      <c r="C17" s="12">
        <v>20</v>
      </c>
      <c r="D17" s="12">
        <v>135834</v>
      </c>
      <c r="E17" s="12">
        <v>2</v>
      </c>
      <c r="F17" s="33">
        <v>130850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&amp;LE4550781&amp;CФорма № Зведений- 4 (МС), Підрозділ: ТУ ДСА в Івано-Франкiвської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17980208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2527207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583239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3603332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25186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246931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5001635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7687924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20126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811835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&amp;LE4550781&amp;CФорма № Зведений- 4 (МС), Підрозділ: ТУ ДСА в Івано-Франкiвської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60" workbookViewId="0" topLeftCell="A29">
      <selection activeCell="B35" sqref="B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16</v>
      </c>
      <c r="D4" s="52" t="s">
        <v>67</v>
      </c>
      <c r="E4" s="52"/>
      <c r="F4" s="52" t="s">
        <v>73</v>
      </c>
      <c r="G4" s="123"/>
      <c r="H4" s="52" t="s">
        <v>75</v>
      </c>
      <c r="I4" s="123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68</v>
      </c>
      <c r="E5" s="117" t="s">
        <v>69</v>
      </c>
      <c r="F5" s="110" t="s">
        <v>68</v>
      </c>
      <c r="G5" s="117" t="s">
        <v>69</v>
      </c>
      <c r="H5" s="110" t="s">
        <v>68</v>
      </c>
      <c r="I5" s="117" t="s">
        <v>69</v>
      </c>
      <c r="J5" s="110" t="s">
        <v>68</v>
      </c>
      <c r="K5" s="117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3">
        <v>1</v>
      </c>
      <c r="D7" s="129">
        <f aca="true" t="shared" si="0" ref="D7:K7">SUM(D8:D20)</f>
        <v>583239</v>
      </c>
      <c r="E7" s="129">
        <f t="shared" si="0"/>
        <v>3603332</v>
      </c>
      <c r="F7" s="129">
        <f t="shared" si="0"/>
        <v>25186</v>
      </c>
      <c r="G7" s="129">
        <f t="shared" si="0"/>
        <v>246931</v>
      </c>
      <c r="H7" s="129">
        <f t="shared" si="0"/>
        <v>5001635</v>
      </c>
      <c r="I7" s="129">
        <f t="shared" si="0"/>
        <v>7687924</v>
      </c>
      <c r="J7" s="129">
        <f t="shared" si="0"/>
        <v>20126</v>
      </c>
      <c r="K7" s="129">
        <f t="shared" si="0"/>
        <v>811835</v>
      </c>
      <c r="L7" s="44"/>
      <c r="M7" s="128"/>
      <c r="N7" s="3"/>
      <c r="O7" s="3"/>
      <c r="P7" s="3"/>
      <c r="Q7" s="3"/>
    </row>
    <row r="8" spans="1:17" ht="26.25" customHeight="1">
      <c r="A8" s="71" t="s">
        <v>36</v>
      </c>
      <c r="B8" s="89"/>
      <c r="C8" s="103">
        <v>2</v>
      </c>
      <c r="D8" s="11"/>
      <c r="E8" s="11"/>
      <c r="F8" s="11"/>
      <c r="G8" s="11"/>
      <c r="H8" s="11">
        <v>338745</v>
      </c>
      <c r="I8" s="11"/>
      <c r="J8" s="11">
        <v>4522</v>
      </c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3">
        <v>3</v>
      </c>
      <c r="D9" s="11">
        <v>37699</v>
      </c>
      <c r="E9" s="11">
        <v>604523</v>
      </c>
      <c r="F9" s="11"/>
      <c r="G9" s="11"/>
      <c r="H9" s="11"/>
      <c r="I9" s="11"/>
      <c r="J9" s="11">
        <v>11169</v>
      </c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3">
        <v>4</v>
      </c>
      <c r="D10" s="11"/>
      <c r="E10" s="11">
        <v>48655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3">
        <v>5</v>
      </c>
      <c r="D11" s="11">
        <v>220816</v>
      </c>
      <c r="E11" s="11"/>
      <c r="F11" s="11"/>
      <c r="G11" s="11"/>
      <c r="H11" s="11">
        <v>15762</v>
      </c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3">
        <v>6</v>
      </c>
      <c r="D12" s="11">
        <v>2880</v>
      </c>
      <c r="E12" s="11">
        <v>316166</v>
      </c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3">
        <v>7</v>
      </c>
      <c r="D13" s="11"/>
      <c r="E13" s="11"/>
      <c r="F13" s="11"/>
      <c r="G13" s="11">
        <v>229242</v>
      </c>
      <c r="H13" s="11">
        <v>189752</v>
      </c>
      <c r="I13" s="11">
        <v>380563</v>
      </c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3">
        <v>8</v>
      </c>
      <c r="D14" s="11">
        <v>3551</v>
      </c>
      <c r="E14" s="11"/>
      <c r="F14" s="11"/>
      <c r="G14" s="11"/>
      <c r="H14" s="11">
        <v>2586</v>
      </c>
      <c r="I14" s="11">
        <v>247069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3">
        <v>9</v>
      </c>
      <c r="D15" s="11">
        <v>219704</v>
      </c>
      <c r="E15" s="11">
        <v>963349</v>
      </c>
      <c r="F15" s="11"/>
      <c r="G15" s="11"/>
      <c r="H15" s="11">
        <v>25607</v>
      </c>
      <c r="I15" s="11">
        <v>5351057</v>
      </c>
      <c r="J15" s="11"/>
      <c r="K15" s="11">
        <v>36192</v>
      </c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3">
        <v>10</v>
      </c>
      <c r="D16" s="11">
        <v>48365</v>
      </c>
      <c r="E16" s="11">
        <v>1440511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3">
        <v>11</v>
      </c>
      <c r="D17" s="11">
        <v>17095</v>
      </c>
      <c r="E17" s="11">
        <v>19145</v>
      </c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3">
        <v>12</v>
      </c>
      <c r="D18" s="11"/>
      <c r="E18" s="11">
        <v>138773</v>
      </c>
      <c r="F18" s="11">
        <v>4985</v>
      </c>
      <c r="G18" s="11">
        <v>17689</v>
      </c>
      <c r="H18" s="11">
        <v>293</v>
      </c>
      <c r="I18" s="11">
        <v>43462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3">
        <v>13</v>
      </c>
      <c r="D19" s="11">
        <v>33129</v>
      </c>
      <c r="E19" s="11">
        <v>72210</v>
      </c>
      <c r="F19" s="11">
        <v>20201</v>
      </c>
      <c r="G19" s="11"/>
      <c r="H19" s="11">
        <v>592730</v>
      </c>
      <c r="I19" s="11">
        <v>399824</v>
      </c>
      <c r="J19" s="11">
        <v>4435</v>
      </c>
      <c r="K19" s="11">
        <v>775643</v>
      </c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3">
        <v>14</v>
      </c>
      <c r="D20" s="11"/>
      <c r="E20" s="11"/>
      <c r="F20" s="11"/>
      <c r="G20" s="11"/>
      <c r="H20" s="11">
        <v>3836160</v>
      </c>
      <c r="I20" s="11">
        <v>1265949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3">
        <v>15</v>
      </c>
      <c r="D21" s="11">
        <v>68470</v>
      </c>
      <c r="E21" s="11">
        <v>424754</v>
      </c>
      <c r="F21" s="11">
        <v>20201</v>
      </c>
      <c r="G21" s="11"/>
      <c r="H21" s="11">
        <v>719911</v>
      </c>
      <c r="I21" s="11">
        <v>374470</v>
      </c>
      <c r="J21" s="11">
        <v>4198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>
        <v>233109</v>
      </c>
      <c r="E22" s="11">
        <v>371892</v>
      </c>
      <c r="F22" s="11"/>
      <c r="G22" s="11"/>
      <c r="H22" s="11">
        <v>441932</v>
      </c>
      <c r="I22" s="11">
        <v>70151</v>
      </c>
      <c r="J22" s="11">
        <v>1722</v>
      </c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3">
        <v>17</v>
      </c>
      <c r="D23" s="11">
        <v>35961</v>
      </c>
      <c r="E23" s="11">
        <v>483575</v>
      </c>
      <c r="F23" s="11"/>
      <c r="G23" s="11"/>
      <c r="H23" s="11">
        <v>809736</v>
      </c>
      <c r="I23" s="11">
        <v>600064</v>
      </c>
      <c r="J23" s="11">
        <v>14206</v>
      </c>
      <c r="K23" s="11">
        <v>7661</v>
      </c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3">
        <v>18</v>
      </c>
      <c r="D24" s="11">
        <v>245699</v>
      </c>
      <c r="E24" s="11">
        <v>2323111</v>
      </c>
      <c r="F24" s="11">
        <v>4985</v>
      </c>
      <c r="G24" s="11">
        <v>246931</v>
      </c>
      <c r="H24" s="11">
        <v>3030056</v>
      </c>
      <c r="I24" s="11">
        <v>6643239</v>
      </c>
      <c r="J24" s="11"/>
      <c r="K24" s="11">
        <v>804174</v>
      </c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3">
        <v>19</v>
      </c>
      <c r="D25" s="11"/>
      <c r="E25" s="11"/>
      <c r="F25" s="11"/>
      <c r="G25" s="11"/>
      <c r="H25" s="11">
        <v>4320</v>
      </c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3">
        <v>21</v>
      </c>
      <c r="D27" s="129">
        <f aca="true" t="shared" si="1" ref="D27:K27">D24-D25-D26</f>
        <v>245699</v>
      </c>
      <c r="E27" s="129">
        <f t="shared" si="1"/>
        <v>2323111</v>
      </c>
      <c r="F27" s="129">
        <f t="shared" si="1"/>
        <v>4985</v>
      </c>
      <c r="G27" s="129">
        <f t="shared" si="1"/>
        <v>246931</v>
      </c>
      <c r="H27" s="129">
        <f t="shared" si="1"/>
        <v>3025736</v>
      </c>
      <c r="I27" s="129">
        <f t="shared" si="1"/>
        <v>6643239</v>
      </c>
      <c r="J27" s="129">
        <f t="shared" si="1"/>
        <v>0</v>
      </c>
      <c r="K27" s="129">
        <f t="shared" si="1"/>
        <v>804174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55</v>
      </c>
      <c r="B30" s="82"/>
      <c r="C30" s="84" t="s">
        <v>65</v>
      </c>
      <c r="D30" s="112"/>
      <c r="E30" s="119" t="s">
        <v>70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61</v>
      </c>
      <c r="C31" s="104"/>
      <c r="D31" s="113"/>
      <c r="E31" s="120" t="s">
        <v>71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62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63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72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56</v>
      </c>
      <c r="B35" s="97" t="s">
        <v>107</v>
      </c>
      <c r="C35" s="107" t="s">
        <v>66</v>
      </c>
      <c r="D35" s="115" t="s">
        <v>106</v>
      </c>
      <c r="E35" s="115"/>
      <c r="F35" s="122" t="s">
        <v>74</v>
      </c>
      <c r="G35" s="122"/>
      <c r="H35" s="187" t="s">
        <v>105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64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statist1@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&amp;LE4550781&amp;CФорма № Зведений- 4 (МС), Підрозділ: ТУ ДСА в Івано-Франкiвської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workbookViewId="0" topLeftCell="A1">
      <selection activeCell="C19" sqref="C19:N19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79"/>
      <c r="L1" s="179"/>
      <c r="M1" s="185"/>
      <c r="N1" s="185"/>
      <c r="O1" s="185"/>
    </row>
    <row r="2" spans="1:15" ht="12.75" customHeight="1">
      <c r="A2" s="130" t="s">
        <v>78</v>
      </c>
      <c r="B2" s="150"/>
      <c r="C2" s="150"/>
      <c r="D2" s="150"/>
      <c r="E2" s="150"/>
      <c r="F2" s="165"/>
      <c r="G2" s="165"/>
      <c r="H2" s="165"/>
      <c r="I2" s="165"/>
      <c r="J2" s="150"/>
      <c r="K2" s="150" t="s">
        <v>99</v>
      </c>
      <c r="L2" s="150"/>
      <c r="N2" s="186"/>
      <c r="O2" s="186"/>
    </row>
    <row r="3" spans="1:15" ht="14.25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60"/>
      <c r="F5" s="166" t="s">
        <v>92</v>
      </c>
      <c r="G5" s="166"/>
      <c r="H5" s="166"/>
      <c r="I5" s="166"/>
      <c r="J5" s="166"/>
      <c r="K5" s="180"/>
      <c r="L5" s="180"/>
      <c r="M5" s="180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81</v>
      </c>
      <c r="B8" s="151"/>
      <c r="C8" s="151"/>
      <c r="D8" s="151"/>
      <c r="E8" s="161"/>
      <c r="F8" s="134" t="s">
        <v>93</v>
      </c>
      <c r="G8" s="151"/>
      <c r="H8" s="161"/>
      <c r="I8" s="44"/>
      <c r="K8" s="181" t="s">
        <v>100</v>
      </c>
      <c r="L8" s="181"/>
    </row>
    <row r="9" spans="1:12" ht="48" customHeight="1">
      <c r="A9" s="135" t="s">
        <v>82</v>
      </c>
      <c r="B9" s="152"/>
      <c r="C9" s="152"/>
      <c r="D9" s="152"/>
      <c r="E9" s="162"/>
      <c r="F9" s="167" t="s">
        <v>94</v>
      </c>
      <c r="G9" s="172"/>
      <c r="H9" s="174"/>
      <c r="I9" s="44"/>
      <c r="K9" s="181"/>
      <c r="L9" s="181"/>
    </row>
    <row r="10" spans="1:12" ht="45" customHeight="1">
      <c r="A10" s="135" t="s">
        <v>83</v>
      </c>
      <c r="B10" s="152"/>
      <c r="C10" s="152"/>
      <c r="D10" s="152"/>
      <c r="E10" s="162"/>
      <c r="F10" s="167" t="s">
        <v>94</v>
      </c>
      <c r="G10" s="172"/>
      <c r="H10" s="174"/>
      <c r="I10" s="44"/>
      <c r="K10" s="182"/>
      <c r="L10" s="182"/>
    </row>
    <row r="11" spans="1:14" ht="21" customHeight="1">
      <c r="A11" s="136" t="s">
        <v>84</v>
      </c>
      <c r="B11" s="153"/>
      <c r="C11" s="153"/>
      <c r="D11" s="153"/>
      <c r="E11" s="163"/>
      <c r="F11" s="168" t="s">
        <v>94</v>
      </c>
      <c r="G11" s="171"/>
      <c r="H11" s="175"/>
      <c r="I11" s="44"/>
      <c r="J11" s="177" t="s">
        <v>97</v>
      </c>
      <c r="K11" s="177"/>
      <c r="L11" s="177"/>
      <c r="M11" s="177"/>
      <c r="N11" s="177"/>
    </row>
    <row r="12" spans="1:14" ht="57" customHeight="1">
      <c r="A12" s="137"/>
      <c r="B12" s="154"/>
      <c r="C12" s="154"/>
      <c r="D12" s="154"/>
      <c r="E12" s="164"/>
      <c r="F12" s="169"/>
      <c r="G12" s="173"/>
      <c r="H12" s="176"/>
      <c r="I12" s="44"/>
      <c r="J12" s="177" t="s">
        <v>98</v>
      </c>
      <c r="K12" s="177"/>
      <c r="L12" s="177"/>
      <c r="M12" s="177"/>
      <c r="N12" s="177"/>
    </row>
    <row r="13" spans="1:11" ht="46.5" customHeight="1">
      <c r="A13" s="138" t="s">
        <v>85</v>
      </c>
      <c r="B13" s="138"/>
      <c r="C13" s="138"/>
      <c r="D13" s="138"/>
      <c r="E13" s="138"/>
      <c r="F13" s="170" t="s">
        <v>95</v>
      </c>
      <c r="G13" s="170"/>
      <c r="H13" s="170"/>
      <c r="I13" s="44"/>
      <c r="K13" s="183" t="s">
        <v>101</v>
      </c>
    </row>
    <row r="14" spans="1:13" ht="52.5" customHeight="1">
      <c r="A14" s="139" t="s">
        <v>86</v>
      </c>
      <c r="B14" s="139"/>
      <c r="C14" s="139"/>
      <c r="D14" s="139"/>
      <c r="E14" s="139"/>
      <c r="F14" s="170" t="s">
        <v>96</v>
      </c>
      <c r="G14" s="170"/>
      <c r="H14" s="170"/>
      <c r="I14" s="44"/>
      <c r="J14" s="178"/>
      <c r="K14" s="177" t="s">
        <v>102</v>
      </c>
      <c r="L14" s="177"/>
      <c r="M14" s="177"/>
    </row>
    <row r="15" spans="1:13" ht="49.5" customHeight="1">
      <c r="A15" s="140"/>
      <c r="B15" s="140"/>
      <c r="C15" s="140"/>
      <c r="D15" s="140"/>
      <c r="E15" s="140"/>
      <c r="F15" s="171"/>
      <c r="G15" s="171"/>
      <c r="H15" s="171"/>
      <c r="K15" s="184"/>
      <c r="L15" s="184"/>
      <c r="M15" s="184"/>
    </row>
    <row r="16" spans="1:14" ht="15.75" customHeight="1">
      <c r="A16" s="1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2" t="s">
        <v>87</v>
      </c>
      <c r="B17" s="14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3" t="s">
        <v>88</v>
      </c>
      <c r="B18" s="155"/>
      <c r="C18" s="157" t="s">
        <v>103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44"/>
    </row>
    <row r="19" spans="1:15" ht="12.75">
      <c r="A19" s="144" t="s">
        <v>89</v>
      </c>
      <c r="B19" s="156"/>
      <c r="C19" s="158" t="s">
        <v>104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44"/>
    </row>
    <row r="20" spans="1:15" ht="12.75">
      <c r="A20" s="145"/>
      <c r="B20" s="14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44"/>
    </row>
    <row r="21" spans="1:15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44"/>
    </row>
    <row r="22" spans="1:15" ht="12.75">
      <c r="A22" s="147" t="s">
        <v>90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44"/>
    </row>
    <row r="23" spans="1:15" ht="12.75">
      <c r="A23" s="147" t="s">
        <v>91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44"/>
    </row>
    <row r="24" spans="1:14" ht="12.75" customHeight="1">
      <c r="A24" s="148"/>
      <c r="B24" s="148"/>
      <c r="C24" s="148"/>
      <c r="D24" s="148"/>
      <c r="E24" s="148"/>
      <c r="F24" s="148"/>
      <c r="G24" s="148"/>
      <c r="H24" s="35"/>
      <c r="I24" s="35"/>
      <c r="J24" s="35"/>
      <c r="K24" s="35"/>
      <c r="L24" s="35"/>
      <c r="M24" s="35"/>
      <c r="N24" s="35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&amp;LE4550781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Statist01</cp:lastModifiedBy>
  <dcterms:modified xsi:type="dcterms:W3CDTF">2015-01-12T16:05:23Z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(МС)_10009_4.2014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E4550781</vt:lpwstr>
  </property>
  <property fmtid="{D5CDD505-2E9C-101B-9397-08002B2CF9AE}" pid="9" name="Підрозділ">
    <vt:lpwstr>ТУ ДСА в Івано-Франкiвської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